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6FC97769-F14B-4C37-8391-8E24AC484C91}" xr6:coauthVersionLast="36" xr6:coauthVersionMax="36" xr10:uidLastSave="{00000000-0000-0000-0000-000000000000}"/>
  <bookViews>
    <workbookView xWindow="0" yWindow="0" windowWidth="17790" windowHeight="5830" xr2:uid="{8779C068-28EF-4D6A-9CB1-2062E27093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5" i="1"/>
  <c r="D4" i="1"/>
  <c r="D3" i="1"/>
  <c r="D2" i="1"/>
  <c r="F2" i="1" s="1"/>
  <c r="C31" i="1"/>
  <c r="J31" i="1" s="1"/>
  <c r="C30" i="1"/>
  <c r="J30" i="1" s="1"/>
  <c r="C29" i="1"/>
  <c r="J29" i="1" s="1"/>
  <c r="C28" i="1"/>
  <c r="J28" i="1" s="1"/>
  <c r="C27" i="1"/>
  <c r="J27" i="1" s="1"/>
  <c r="C26" i="1"/>
  <c r="J26" i="1" s="1"/>
  <c r="C25" i="1"/>
  <c r="D29" i="1" s="1"/>
  <c r="C24" i="1"/>
  <c r="D28" i="1" s="1"/>
  <c r="C23" i="1"/>
  <c r="D27" i="1" s="1"/>
  <c r="C22" i="1"/>
  <c r="D26" i="1" s="1"/>
  <c r="C21" i="1"/>
  <c r="D25" i="1" s="1"/>
  <c r="C20" i="1"/>
  <c r="D24" i="1" s="1"/>
  <c r="C19" i="1"/>
  <c r="D23" i="1" s="1"/>
  <c r="C18" i="1"/>
  <c r="D22" i="1" s="1"/>
  <c r="C17" i="1"/>
  <c r="D21" i="1" s="1"/>
  <c r="C16" i="1"/>
  <c r="D20" i="1" s="1"/>
  <c r="C15" i="1"/>
  <c r="D19" i="1" s="1"/>
  <c r="C14" i="1"/>
  <c r="D18" i="1" s="1"/>
  <c r="C13" i="1"/>
  <c r="D17" i="1" s="1"/>
  <c r="C12" i="1"/>
  <c r="D16" i="1" s="1"/>
  <c r="C11" i="1"/>
  <c r="D15" i="1" s="1"/>
  <c r="C10" i="1"/>
  <c r="D14" i="1" s="1"/>
  <c r="C9" i="1"/>
  <c r="D13" i="1" s="1"/>
  <c r="C8" i="1"/>
  <c r="D12" i="1" s="1"/>
  <c r="C7" i="1"/>
  <c r="D11" i="1" s="1"/>
  <c r="C6" i="1"/>
  <c r="D10" i="1" s="1"/>
  <c r="C5" i="1"/>
  <c r="D9" i="1" s="1"/>
  <c r="C4" i="1"/>
  <c r="D8" i="1" s="1"/>
  <c r="C3" i="1"/>
  <c r="D7" i="1" s="1"/>
  <c r="C2" i="1"/>
  <c r="D6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" i="1"/>
  <c r="D30" i="1" l="1"/>
  <c r="J2" i="1"/>
  <c r="D31" i="1"/>
  <c r="J7" i="1"/>
  <c r="J5" i="1"/>
  <c r="J3" i="1"/>
  <c r="J4" i="1"/>
  <c r="J20" i="1"/>
  <c r="J12" i="1"/>
  <c r="J22" i="1"/>
  <c r="J6" i="1"/>
  <c r="J10" i="1"/>
  <c r="J14" i="1"/>
  <c r="J8" i="1"/>
  <c r="J15" i="1"/>
  <c r="J16" i="1"/>
  <c r="J17" i="1"/>
  <c r="J19" i="1"/>
  <c r="J23" i="1"/>
  <c r="J24" i="1"/>
  <c r="J25" i="1"/>
  <c r="J9" i="1"/>
  <c r="J11" i="1"/>
  <c r="J13" i="1"/>
  <c r="J18" i="1"/>
  <c r="J21" i="1"/>
  <c r="G2" i="1"/>
  <c r="F3" i="1" s="1"/>
  <c r="J32" i="1" l="1"/>
  <c r="I2" i="1"/>
  <c r="G3" i="1"/>
  <c r="F4" i="1" s="1"/>
  <c r="H2" i="1"/>
  <c r="H3" i="1" l="1"/>
  <c r="I3" i="1"/>
  <c r="G4" i="1"/>
  <c r="F5" i="1" s="1"/>
  <c r="H4" i="1" l="1"/>
  <c r="I4" i="1"/>
  <c r="G5" i="1"/>
  <c r="F6" i="1" s="1"/>
  <c r="H5" i="1" l="1"/>
  <c r="I5" i="1"/>
  <c r="G6" i="1"/>
  <c r="F7" i="1" s="1"/>
  <c r="H6" i="1" l="1"/>
  <c r="I6" i="1"/>
  <c r="G7" i="1"/>
  <c r="F8" i="1" s="1"/>
  <c r="I7" i="1" l="1"/>
  <c r="H7" i="1"/>
  <c r="G8" i="1"/>
  <c r="F9" i="1" s="1"/>
  <c r="H8" i="1" l="1"/>
  <c r="I8" i="1"/>
  <c r="G9" i="1"/>
  <c r="F10" i="1" s="1"/>
  <c r="I9" i="1" l="1"/>
  <c r="H9" i="1"/>
  <c r="G10" i="1"/>
  <c r="F11" i="1" s="1"/>
  <c r="I10" i="1" l="1"/>
  <c r="H10" i="1"/>
  <c r="G11" i="1"/>
  <c r="F12" i="1" s="1"/>
  <c r="H11" i="1" l="1"/>
  <c r="I11" i="1"/>
  <c r="G12" i="1"/>
  <c r="F13" i="1" s="1"/>
  <c r="I12" i="1" l="1"/>
  <c r="H12" i="1"/>
  <c r="G13" i="1"/>
  <c r="F14" i="1" s="1"/>
  <c r="H13" i="1" l="1"/>
  <c r="I13" i="1"/>
  <c r="G14" i="1"/>
  <c r="F15" i="1" s="1"/>
  <c r="H14" i="1" l="1"/>
  <c r="I14" i="1"/>
  <c r="G15" i="1"/>
  <c r="F16" i="1" s="1"/>
  <c r="I15" i="1" l="1"/>
  <c r="H15" i="1"/>
  <c r="G16" i="1"/>
  <c r="F17" i="1" s="1"/>
  <c r="H16" i="1" l="1"/>
  <c r="I16" i="1"/>
  <c r="G17" i="1"/>
  <c r="F18" i="1" s="1"/>
  <c r="I17" i="1" l="1"/>
  <c r="H17" i="1"/>
  <c r="G18" i="1"/>
  <c r="F19" i="1" s="1"/>
  <c r="H18" i="1" l="1"/>
  <c r="I18" i="1"/>
  <c r="G19" i="1"/>
  <c r="F20" i="1" s="1"/>
  <c r="I19" i="1" l="1"/>
  <c r="H19" i="1"/>
  <c r="G20" i="1"/>
  <c r="F21" i="1" s="1"/>
  <c r="I20" i="1" l="1"/>
  <c r="H20" i="1"/>
  <c r="G21" i="1"/>
  <c r="F22" i="1" s="1"/>
  <c r="I21" i="1" l="1"/>
  <c r="G22" i="1"/>
  <c r="F23" i="1" s="1"/>
  <c r="H21" i="1"/>
  <c r="H22" i="1" l="1"/>
  <c r="I22" i="1"/>
  <c r="G23" i="1"/>
  <c r="F24" i="1" s="1"/>
  <c r="H23" i="1" l="1"/>
  <c r="I23" i="1"/>
  <c r="G24" i="1"/>
  <c r="F25" i="1" s="1"/>
  <c r="H24" i="1" l="1"/>
  <c r="I24" i="1"/>
  <c r="G25" i="1"/>
  <c r="F26" i="1" s="1"/>
  <c r="H25" i="1" l="1"/>
  <c r="I25" i="1"/>
  <c r="G26" i="1"/>
  <c r="F27" i="1" s="1"/>
  <c r="H26" i="1" l="1"/>
  <c r="I26" i="1"/>
  <c r="G27" i="1"/>
  <c r="F28" i="1" s="1"/>
  <c r="H27" i="1" l="1"/>
  <c r="I27" i="1"/>
  <c r="G28" i="1"/>
  <c r="F29" i="1" s="1"/>
  <c r="H28" i="1"/>
  <c r="I28" i="1" l="1"/>
  <c r="G29" i="1"/>
  <c r="F30" i="1" s="1"/>
  <c r="H29" i="1"/>
  <c r="I29" i="1" l="1"/>
  <c r="G30" i="1"/>
  <c r="F31" i="1" s="1"/>
  <c r="H30" i="1" l="1"/>
  <c r="I30" i="1"/>
  <c r="G31" i="1"/>
  <c r="I31" i="1" s="1"/>
  <c r="H31" i="1" l="1"/>
  <c r="H32" i="1" s="1"/>
  <c r="I32" i="1"/>
</calcChain>
</file>

<file path=xl/sharedStrings.xml><?xml version="1.0" encoding="utf-8"?>
<sst xmlns="http://schemas.openxmlformats.org/spreadsheetml/2006/main" count="16" uniqueCount="15">
  <si>
    <t>配送間隔</t>
    <rPh sb="0" eb="4">
      <t>ハイソウカンカク</t>
    </rPh>
    <phoneticPr fontId="1"/>
  </si>
  <si>
    <t>配送個数</t>
    <rPh sb="0" eb="4">
      <t>ハイソウコスウ</t>
    </rPh>
    <phoneticPr fontId="1"/>
  </si>
  <si>
    <t>リードタイム</t>
    <phoneticPr fontId="1"/>
  </si>
  <si>
    <t>発注費</t>
    <rPh sb="0" eb="3">
      <t>ハッチュウヒ</t>
    </rPh>
    <phoneticPr fontId="1"/>
  </si>
  <si>
    <t>１個当たり保管費</t>
    <rPh sb="1" eb="3">
      <t>コア</t>
    </rPh>
    <rPh sb="5" eb="8">
      <t>ホカンヒ</t>
    </rPh>
    <phoneticPr fontId="1"/>
  </si>
  <si>
    <t>使用平均個数</t>
    <rPh sb="0" eb="2">
      <t>シヨウ</t>
    </rPh>
    <rPh sb="2" eb="4">
      <t>ヘイキン</t>
    </rPh>
    <rPh sb="4" eb="6">
      <t>コスウ</t>
    </rPh>
    <phoneticPr fontId="1"/>
  </si>
  <si>
    <t>使用個数標準偏差</t>
    <rPh sb="0" eb="2">
      <t>シヨウ</t>
    </rPh>
    <rPh sb="2" eb="4">
      <t>コスウ</t>
    </rPh>
    <rPh sb="4" eb="8">
      <t>ヒョウジュンヘンサ</t>
    </rPh>
    <phoneticPr fontId="1"/>
  </si>
  <si>
    <t>日</t>
    <rPh sb="0" eb="1">
      <t>ヒ</t>
    </rPh>
    <phoneticPr fontId="1"/>
  </si>
  <si>
    <t>注文数</t>
    <rPh sb="0" eb="2">
      <t>チュウモン</t>
    </rPh>
    <rPh sb="2" eb="3">
      <t>スウ</t>
    </rPh>
    <phoneticPr fontId="1"/>
  </si>
  <si>
    <t>配送数</t>
    <rPh sb="0" eb="3">
      <t>ハイソウスウ</t>
    </rPh>
    <phoneticPr fontId="1"/>
  </si>
  <si>
    <t>使用数</t>
    <rPh sb="0" eb="3">
      <t>シヨウスウ</t>
    </rPh>
    <phoneticPr fontId="1"/>
  </si>
  <si>
    <t>在庫数（はじめ）</t>
    <rPh sb="0" eb="3">
      <t>ザイコスウ</t>
    </rPh>
    <phoneticPr fontId="1"/>
  </si>
  <si>
    <t>在庫数（終わり）</t>
    <rPh sb="0" eb="3">
      <t>ザイコスウ</t>
    </rPh>
    <rPh sb="4" eb="5">
      <t>オ</t>
    </rPh>
    <phoneticPr fontId="1"/>
  </si>
  <si>
    <t>実使用数</t>
    <rPh sb="0" eb="4">
      <t>ジツシヨウスウ</t>
    </rPh>
    <phoneticPr fontId="1"/>
  </si>
  <si>
    <t>保管費</t>
    <rPh sb="0" eb="3">
      <t>ホカンヒ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</si>
</sst>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Sheet1!$G$2:$G$31</c:f>
              <c:numCache>
                <c:formatCode>General</c:formatCode>
                <c:ptCount val="30"/>
                <c:pt idx="0">
                  <c:v>200</c:v>
                </c:pt>
                <c:pt idx="1">
                  <c:v>100</c:v>
                </c:pt>
                <c:pt idx="2">
                  <c:v>0</c:v>
                </c:pt>
                <c:pt idx="3">
                  <c:v>600</c:v>
                </c:pt>
                <c:pt idx="4">
                  <c:v>500</c:v>
                </c:pt>
                <c:pt idx="5">
                  <c:v>400</c:v>
                </c:pt>
                <c:pt idx="6">
                  <c:v>300</c:v>
                </c:pt>
                <c:pt idx="7">
                  <c:v>200</c:v>
                </c:pt>
                <c:pt idx="8">
                  <c:v>100</c:v>
                </c:pt>
                <c:pt idx="9">
                  <c:v>0</c:v>
                </c:pt>
                <c:pt idx="10">
                  <c:v>600</c:v>
                </c:pt>
                <c:pt idx="11">
                  <c:v>500</c:v>
                </c:pt>
                <c:pt idx="12">
                  <c:v>400</c:v>
                </c:pt>
                <c:pt idx="13">
                  <c:v>300</c:v>
                </c:pt>
                <c:pt idx="14">
                  <c:v>200</c:v>
                </c:pt>
                <c:pt idx="15">
                  <c:v>100</c:v>
                </c:pt>
                <c:pt idx="16">
                  <c:v>0</c:v>
                </c:pt>
                <c:pt idx="17">
                  <c:v>600</c:v>
                </c:pt>
                <c:pt idx="18">
                  <c:v>500</c:v>
                </c:pt>
                <c:pt idx="19">
                  <c:v>400</c:v>
                </c:pt>
                <c:pt idx="20">
                  <c:v>300</c:v>
                </c:pt>
                <c:pt idx="21">
                  <c:v>200</c:v>
                </c:pt>
                <c:pt idx="22">
                  <c:v>100</c:v>
                </c:pt>
                <c:pt idx="23">
                  <c:v>0</c:v>
                </c:pt>
                <c:pt idx="24">
                  <c:v>600</c:v>
                </c:pt>
                <c:pt idx="25">
                  <c:v>500</c:v>
                </c:pt>
                <c:pt idx="26">
                  <c:v>400</c:v>
                </c:pt>
                <c:pt idx="27">
                  <c:v>300</c:v>
                </c:pt>
                <c:pt idx="28">
                  <c:v>200</c:v>
                </c:pt>
                <c:pt idx="2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7A-4AAA-94A0-94CADBCA2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69968"/>
        <c:axId val="438178880"/>
      </c:scatterChart>
      <c:valAx>
        <c:axId val="18446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178880"/>
        <c:crosses val="autoZero"/>
        <c:crossBetween val="midCat"/>
      </c:valAx>
      <c:valAx>
        <c:axId val="43817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469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468513</xdr:colOff>
      <xdr:row>15</xdr:row>
      <xdr:rowOff>174411</xdr:rowOff>
    </xdr:from>
    <xdr:to>
      <xdr:col>17</xdr:col>
      <xdr:colOff>405013</xdr:colOff>
      <xdr:row>27</xdr:row>
      <xdr:rowOff>196182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333735-2655-485A-ADBC-51D8FF8438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55AF6-68B9-49D9-B9B8-43A065383BE1}">
  <dimension ref="A1:J32"/>
  <sheetViews>
    <sheetView tabSelected="1" topLeftCell="A16" zoomScale="85" zoomScaleNormal="85" workbookViewId="0">
      <selection activeCell="D8" sqref="D8"/>
    </sheetView>
  </sheetViews>
  <sheetFormatPr defaultRowHeight="18" x14ac:dyDescent="1.1000000000000001"/>
  <cols>
    <col min="1" max="1" width="15.95703125" customWidth="1"/>
    <col min="6" max="6" width="15.20703125" customWidth="1"/>
    <col min="8" max="8" width="11.375" customWidth="1"/>
  </cols>
  <sheetData>
    <row r="1" spans="1:10" x14ac:dyDescent="1.1000000000000001"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3</v>
      </c>
    </row>
    <row r="2" spans="1:10" x14ac:dyDescent="1.1000000000000001">
      <c r="A2" t="s">
        <v>0</v>
      </c>
      <c r="B2">
        <v>1</v>
      </c>
      <c r="C2">
        <f>IF(MOD(B2,$A$3)=1, $A$5,0)</f>
        <v>700</v>
      </c>
      <c r="D2">
        <f ca="1">IF(ISNUMBER(OFFSET(D2, -$A$7, -1)), OFFSET(D2, -$A$7, -1), 0)</f>
        <v>0</v>
      </c>
      <c r="E2">
        <f ca="1">ROUND(NORMINV(RAND(), $A$13, $A$15), 0)</f>
        <v>100</v>
      </c>
      <c r="F2">
        <f ca="1">$A$7 * $A$13 + D2</f>
        <v>300</v>
      </c>
      <c r="G2">
        <f ca="1">MAX(F2-E2, 0)</f>
        <v>200</v>
      </c>
      <c r="H2">
        <f ca="1">F2-G2</f>
        <v>100</v>
      </c>
      <c r="I2">
        <f ca="1">$A$11 * (F2 + G2) / 2</f>
        <v>25000</v>
      </c>
      <c r="J2">
        <f>IF(C2=0, 0, $A$9)</f>
        <v>10000</v>
      </c>
    </row>
    <row r="3" spans="1:10" x14ac:dyDescent="1.1000000000000001">
      <c r="A3">
        <v>7</v>
      </c>
      <c r="B3">
        <f>B2+1</f>
        <v>2</v>
      </c>
      <c r="C3">
        <f t="shared" ref="C3:C31" si="0">IF(MOD(B3,$A$3)=1, $A$5,0)</f>
        <v>0</v>
      </c>
      <c r="D3">
        <f t="shared" ref="D3:D31" ca="1" si="1">IF(ISNUMBER(OFFSET(D3, -$A$7, -1)), OFFSET(D3, -$A$7, -1), 0)</f>
        <v>0</v>
      </c>
      <c r="E3">
        <f t="shared" ref="E3:E31" ca="1" si="2">ROUND(NORMINV(RAND(), $A$13, $A$15), 0)</f>
        <v>100</v>
      </c>
      <c r="F3">
        <f ca="1">G2 + D3</f>
        <v>200</v>
      </c>
      <c r="G3">
        <f ca="1">MAX(F3 - E3, 0)</f>
        <v>100</v>
      </c>
      <c r="H3">
        <f t="shared" ref="H3:H31" ca="1" si="3">F3-G3</f>
        <v>100</v>
      </c>
      <c r="I3">
        <f t="shared" ref="I3:I31" ca="1" si="4">$A$11 * (F3 + G3) / 2</f>
        <v>15000</v>
      </c>
      <c r="J3">
        <f t="shared" ref="J3:J31" si="5">IF(C3=0, 0, $A$9)</f>
        <v>0</v>
      </c>
    </row>
    <row r="4" spans="1:10" x14ac:dyDescent="1.1000000000000001">
      <c r="A4" t="s">
        <v>1</v>
      </c>
      <c r="B4">
        <f t="shared" ref="B4:B31" si="6">B3+1</f>
        <v>3</v>
      </c>
      <c r="C4">
        <f t="shared" si="0"/>
        <v>0</v>
      </c>
      <c r="D4">
        <f t="shared" ca="1" si="1"/>
        <v>0</v>
      </c>
      <c r="E4">
        <f t="shared" ca="1" si="2"/>
        <v>100</v>
      </c>
      <c r="F4">
        <f t="shared" ref="F4:F31" ca="1" si="7">G3 + D4</f>
        <v>100</v>
      </c>
      <c r="G4">
        <f t="shared" ref="G4:G31" ca="1" si="8">MAX(F4 - E4, 0)</f>
        <v>0</v>
      </c>
      <c r="H4">
        <f t="shared" ca="1" si="3"/>
        <v>100</v>
      </c>
      <c r="I4">
        <f t="shared" ca="1" si="4"/>
        <v>5000</v>
      </c>
      <c r="J4">
        <f t="shared" si="5"/>
        <v>0</v>
      </c>
    </row>
    <row r="5" spans="1:10" x14ac:dyDescent="1.1000000000000001">
      <c r="A5">
        <v>700</v>
      </c>
      <c r="B5">
        <f t="shared" si="6"/>
        <v>4</v>
      </c>
      <c r="C5">
        <f t="shared" si="0"/>
        <v>0</v>
      </c>
      <c r="D5">
        <f t="shared" ca="1" si="1"/>
        <v>700</v>
      </c>
      <c r="E5">
        <f t="shared" ca="1" si="2"/>
        <v>100</v>
      </c>
      <c r="F5">
        <f t="shared" ca="1" si="7"/>
        <v>700</v>
      </c>
      <c r="G5">
        <f t="shared" ca="1" si="8"/>
        <v>600</v>
      </c>
      <c r="H5">
        <f t="shared" ca="1" si="3"/>
        <v>100</v>
      </c>
      <c r="I5">
        <f t="shared" ca="1" si="4"/>
        <v>65000</v>
      </c>
      <c r="J5">
        <f t="shared" si="5"/>
        <v>0</v>
      </c>
    </row>
    <row r="6" spans="1:10" x14ac:dyDescent="1.1000000000000001">
      <c r="A6" t="s">
        <v>2</v>
      </c>
      <c r="B6">
        <f t="shared" si="6"/>
        <v>5</v>
      </c>
      <c r="C6">
        <f t="shared" si="0"/>
        <v>0</v>
      </c>
      <c r="D6">
        <f t="shared" ca="1" si="1"/>
        <v>0</v>
      </c>
      <c r="E6">
        <f t="shared" ca="1" si="2"/>
        <v>100</v>
      </c>
      <c r="F6">
        <f t="shared" ca="1" si="7"/>
        <v>600</v>
      </c>
      <c r="G6">
        <f t="shared" ca="1" si="8"/>
        <v>500</v>
      </c>
      <c r="H6">
        <f t="shared" ca="1" si="3"/>
        <v>100</v>
      </c>
      <c r="I6">
        <f t="shared" ca="1" si="4"/>
        <v>55000</v>
      </c>
      <c r="J6">
        <f t="shared" si="5"/>
        <v>0</v>
      </c>
    </row>
    <row r="7" spans="1:10" x14ac:dyDescent="1.1000000000000001">
      <c r="A7">
        <v>3</v>
      </c>
      <c r="B7">
        <f t="shared" si="6"/>
        <v>6</v>
      </c>
      <c r="C7">
        <f t="shared" si="0"/>
        <v>0</v>
      </c>
      <c r="D7">
        <f t="shared" ca="1" si="1"/>
        <v>0</v>
      </c>
      <c r="E7">
        <f t="shared" ca="1" si="2"/>
        <v>100</v>
      </c>
      <c r="F7">
        <f t="shared" ca="1" si="7"/>
        <v>500</v>
      </c>
      <c r="G7">
        <f t="shared" ca="1" si="8"/>
        <v>400</v>
      </c>
      <c r="H7">
        <f t="shared" ca="1" si="3"/>
        <v>100</v>
      </c>
      <c r="I7">
        <f t="shared" ca="1" si="4"/>
        <v>45000</v>
      </c>
      <c r="J7">
        <f t="shared" si="5"/>
        <v>0</v>
      </c>
    </row>
    <row r="8" spans="1:10" x14ac:dyDescent="1.1000000000000001">
      <c r="A8" t="s">
        <v>3</v>
      </c>
      <c r="B8">
        <f t="shared" si="6"/>
        <v>7</v>
      </c>
      <c r="C8">
        <f t="shared" si="0"/>
        <v>0</v>
      </c>
      <c r="D8">
        <f t="shared" ca="1" si="1"/>
        <v>0</v>
      </c>
      <c r="E8">
        <f t="shared" ca="1" si="2"/>
        <v>100</v>
      </c>
      <c r="F8">
        <f t="shared" ca="1" si="7"/>
        <v>400</v>
      </c>
      <c r="G8">
        <f t="shared" ca="1" si="8"/>
        <v>300</v>
      </c>
      <c r="H8">
        <f t="shared" ca="1" si="3"/>
        <v>100</v>
      </c>
      <c r="I8">
        <f t="shared" ca="1" si="4"/>
        <v>35000</v>
      </c>
      <c r="J8">
        <f t="shared" si="5"/>
        <v>0</v>
      </c>
    </row>
    <row r="9" spans="1:10" x14ac:dyDescent="1.1000000000000001">
      <c r="A9">
        <v>10000</v>
      </c>
      <c r="B9">
        <f t="shared" si="6"/>
        <v>8</v>
      </c>
      <c r="C9">
        <f t="shared" si="0"/>
        <v>700</v>
      </c>
      <c r="D9">
        <f t="shared" ca="1" si="1"/>
        <v>0</v>
      </c>
      <c r="E9">
        <f t="shared" ca="1" si="2"/>
        <v>100</v>
      </c>
      <c r="F9">
        <f t="shared" ca="1" si="7"/>
        <v>300</v>
      </c>
      <c r="G9">
        <f t="shared" ca="1" si="8"/>
        <v>200</v>
      </c>
      <c r="H9">
        <f t="shared" ca="1" si="3"/>
        <v>100</v>
      </c>
      <c r="I9">
        <f t="shared" ca="1" si="4"/>
        <v>25000</v>
      </c>
      <c r="J9">
        <f t="shared" si="5"/>
        <v>10000</v>
      </c>
    </row>
    <row r="10" spans="1:10" x14ac:dyDescent="1.1000000000000001">
      <c r="A10" t="s">
        <v>4</v>
      </c>
      <c r="B10">
        <f t="shared" si="6"/>
        <v>9</v>
      </c>
      <c r="C10">
        <f t="shared" si="0"/>
        <v>0</v>
      </c>
      <c r="D10">
        <f t="shared" ca="1" si="1"/>
        <v>0</v>
      </c>
      <c r="E10">
        <f t="shared" ca="1" si="2"/>
        <v>100</v>
      </c>
      <c r="F10">
        <f t="shared" ca="1" si="7"/>
        <v>200</v>
      </c>
      <c r="G10">
        <f t="shared" ca="1" si="8"/>
        <v>100</v>
      </c>
      <c r="H10">
        <f t="shared" ca="1" si="3"/>
        <v>100</v>
      </c>
      <c r="I10">
        <f t="shared" ca="1" si="4"/>
        <v>15000</v>
      </c>
      <c r="J10">
        <f t="shared" si="5"/>
        <v>0</v>
      </c>
    </row>
    <row r="11" spans="1:10" x14ac:dyDescent="1.1000000000000001">
      <c r="A11">
        <v>100</v>
      </c>
      <c r="B11">
        <f t="shared" si="6"/>
        <v>10</v>
      </c>
      <c r="C11">
        <f t="shared" si="0"/>
        <v>0</v>
      </c>
      <c r="D11">
        <f t="shared" ca="1" si="1"/>
        <v>0</v>
      </c>
      <c r="E11">
        <f t="shared" ca="1" si="2"/>
        <v>100</v>
      </c>
      <c r="F11">
        <f t="shared" ca="1" si="7"/>
        <v>100</v>
      </c>
      <c r="G11">
        <f t="shared" ca="1" si="8"/>
        <v>0</v>
      </c>
      <c r="H11">
        <f t="shared" ca="1" si="3"/>
        <v>100</v>
      </c>
      <c r="I11">
        <f t="shared" ca="1" si="4"/>
        <v>5000</v>
      </c>
      <c r="J11">
        <f t="shared" si="5"/>
        <v>0</v>
      </c>
    </row>
    <row r="12" spans="1:10" x14ac:dyDescent="1.1000000000000001">
      <c r="A12" t="s">
        <v>5</v>
      </c>
      <c r="B12">
        <f t="shared" si="6"/>
        <v>11</v>
      </c>
      <c r="C12">
        <f t="shared" si="0"/>
        <v>0</v>
      </c>
      <c r="D12">
        <f t="shared" ca="1" si="1"/>
        <v>700</v>
      </c>
      <c r="E12">
        <f t="shared" ca="1" si="2"/>
        <v>100</v>
      </c>
      <c r="F12">
        <f t="shared" ca="1" si="7"/>
        <v>700</v>
      </c>
      <c r="G12">
        <f t="shared" ca="1" si="8"/>
        <v>600</v>
      </c>
      <c r="H12">
        <f t="shared" ca="1" si="3"/>
        <v>100</v>
      </c>
      <c r="I12">
        <f t="shared" ca="1" si="4"/>
        <v>65000</v>
      </c>
      <c r="J12">
        <f t="shared" si="5"/>
        <v>0</v>
      </c>
    </row>
    <row r="13" spans="1:10" x14ac:dyDescent="1.1000000000000001">
      <c r="A13">
        <v>100</v>
      </c>
      <c r="B13">
        <f t="shared" si="6"/>
        <v>12</v>
      </c>
      <c r="C13">
        <f t="shared" si="0"/>
        <v>0</v>
      </c>
      <c r="D13">
        <f t="shared" ca="1" si="1"/>
        <v>0</v>
      </c>
      <c r="E13">
        <f t="shared" ca="1" si="2"/>
        <v>100</v>
      </c>
      <c r="F13">
        <f t="shared" ca="1" si="7"/>
        <v>600</v>
      </c>
      <c r="G13">
        <f t="shared" ca="1" si="8"/>
        <v>500</v>
      </c>
      <c r="H13">
        <f t="shared" ca="1" si="3"/>
        <v>100</v>
      </c>
      <c r="I13">
        <f t="shared" ca="1" si="4"/>
        <v>55000</v>
      </c>
      <c r="J13">
        <f t="shared" si="5"/>
        <v>0</v>
      </c>
    </row>
    <row r="14" spans="1:10" x14ac:dyDescent="1.1000000000000001">
      <c r="A14" t="s">
        <v>6</v>
      </c>
      <c r="B14">
        <f t="shared" si="6"/>
        <v>13</v>
      </c>
      <c r="C14">
        <f t="shared" si="0"/>
        <v>0</v>
      </c>
      <c r="D14">
        <f t="shared" ca="1" si="1"/>
        <v>0</v>
      </c>
      <c r="E14">
        <f t="shared" ca="1" si="2"/>
        <v>100</v>
      </c>
      <c r="F14">
        <f t="shared" ca="1" si="7"/>
        <v>500</v>
      </c>
      <c r="G14">
        <f t="shared" ca="1" si="8"/>
        <v>400</v>
      </c>
      <c r="H14">
        <f t="shared" ca="1" si="3"/>
        <v>100</v>
      </c>
      <c r="I14">
        <f t="shared" ca="1" si="4"/>
        <v>45000</v>
      </c>
      <c r="J14">
        <f t="shared" si="5"/>
        <v>0</v>
      </c>
    </row>
    <row r="15" spans="1:10" x14ac:dyDescent="1.1000000000000001">
      <c r="A15">
        <v>1E-4</v>
      </c>
      <c r="B15">
        <f t="shared" si="6"/>
        <v>14</v>
      </c>
      <c r="C15">
        <f t="shared" si="0"/>
        <v>0</v>
      </c>
      <c r="D15">
        <f t="shared" ca="1" si="1"/>
        <v>0</v>
      </c>
      <c r="E15">
        <f t="shared" ca="1" si="2"/>
        <v>100</v>
      </c>
      <c r="F15">
        <f t="shared" ca="1" si="7"/>
        <v>400</v>
      </c>
      <c r="G15">
        <f t="shared" ca="1" si="8"/>
        <v>300</v>
      </c>
      <c r="H15">
        <f t="shared" ca="1" si="3"/>
        <v>100</v>
      </c>
      <c r="I15">
        <f t="shared" ca="1" si="4"/>
        <v>35000</v>
      </c>
      <c r="J15">
        <f t="shared" si="5"/>
        <v>0</v>
      </c>
    </row>
    <row r="16" spans="1:10" x14ac:dyDescent="1.1000000000000001">
      <c r="B16">
        <f t="shared" si="6"/>
        <v>15</v>
      </c>
      <c r="C16">
        <f t="shared" si="0"/>
        <v>700</v>
      </c>
      <c r="D16">
        <f t="shared" ca="1" si="1"/>
        <v>0</v>
      </c>
      <c r="E16">
        <f t="shared" ca="1" si="2"/>
        <v>100</v>
      </c>
      <c r="F16">
        <f t="shared" ca="1" si="7"/>
        <v>300</v>
      </c>
      <c r="G16">
        <f t="shared" ca="1" si="8"/>
        <v>200</v>
      </c>
      <c r="H16">
        <f t="shared" ca="1" si="3"/>
        <v>100</v>
      </c>
      <c r="I16">
        <f t="shared" ca="1" si="4"/>
        <v>25000</v>
      </c>
      <c r="J16">
        <f t="shared" si="5"/>
        <v>10000</v>
      </c>
    </row>
    <row r="17" spans="2:10" x14ac:dyDescent="1.1000000000000001">
      <c r="B17">
        <f t="shared" si="6"/>
        <v>16</v>
      </c>
      <c r="C17">
        <f t="shared" si="0"/>
        <v>0</v>
      </c>
      <c r="D17">
        <f t="shared" ca="1" si="1"/>
        <v>0</v>
      </c>
      <c r="E17">
        <f t="shared" ca="1" si="2"/>
        <v>100</v>
      </c>
      <c r="F17">
        <f t="shared" ca="1" si="7"/>
        <v>200</v>
      </c>
      <c r="G17">
        <f t="shared" ca="1" si="8"/>
        <v>100</v>
      </c>
      <c r="H17">
        <f t="shared" ca="1" si="3"/>
        <v>100</v>
      </c>
      <c r="I17">
        <f t="shared" ca="1" si="4"/>
        <v>15000</v>
      </c>
      <c r="J17">
        <f t="shared" si="5"/>
        <v>0</v>
      </c>
    </row>
    <row r="18" spans="2:10" x14ac:dyDescent="1.1000000000000001">
      <c r="B18">
        <f t="shared" si="6"/>
        <v>17</v>
      </c>
      <c r="C18">
        <f t="shared" si="0"/>
        <v>0</v>
      </c>
      <c r="D18">
        <f t="shared" ca="1" si="1"/>
        <v>0</v>
      </c>
      <c r="E18">
        <f t="shared" ca="1" si="2"/>
        <v>100</v>
      </c>
      <c r="F18">
        <f t="shared" ca="1" si="7"/>
        <v>100</v>
      </c>
      <c r="G18">
        <f t="shared" ca="1" si="8"/>
        <v>0</v>
      </c>
      <c r="H18">
        <f t="shared" ca="1" si="3"/>
        <v>100</v>
      </c>
      <c r="I18">
        <f t="shared" ca="1" si="4"/>
        <v>5000</v>
      </c>
      <c r="J18">
        <f t="shared" si="5"/>
        <v>0</v>
      </c>
    </row>
    <row r="19" spans="2:10" x14ac:dyDescent="1.1000000000000001">
      <c r="B19">
        <f t="shared" si="6"/>
        <v>18</v>
      </c>
      <c r="C19">
        <f t="shared" si="0"/>
        <v>0</v>
      </c>
      <c r="D19">
        <f t="shared" ca="1" si="1"/>
        <v>700</v>
      </c>
      <c r="E19">
        <f t="shared" ca="1" si="2"/>
        <v>100</v>
      </c>
      <c r="F19">
        <f t="shared" ca="1" si="7"/>
        <v>700</v>
      </c>
      <c r="G19">
        <f t="shared" ca="1" si="8"/>
        <v>600</v>
      </c>
      <c r="H19">
        <f t="shared" ca="1" si="3"/>
        <v>100</v>
      </c>
      <c r="I19">
        <f t="shared" ca="1" si="4"/>
        <v>65000</v>
      </c>
      <c r="J19">
        <f t="shared" si="5"/>
        <v>0</v>
      </c>
    </row>
    <row r="20" spans="2:10" x14ac:dyDescent="1.1000000000000001">
      <c r="B20">
        <f t="shared" si="6"/>
        <v>19</v>
      </c>
      <c r="C20">
        <f t="shared" si="0"/>
        <v>0</v>
      </c>
      <c r="D20">
        <f t="shared" ca="1" si="1"/>
        <v>0</v>
      </c>
      <c r="E20">
        <f t="shared" ca="1" si="2"/>
        <v>100</v>
      </c>
      <c r="F20">
        <f t="shared" ca="1" si="7"/>
        <v>600</v>
      </c>
      <c r="G20">
        <f t="shared" ca="1" si="8"/>
        <v>500</v>
      </c>
      <c r="H20">
        <f t="shared" ca="1" si="3"/>
        <v>100</v>
      </c>
      <c r="I20">
        <f t="shared" ca="1" si="4"/>
        <v>55000</v>
      </c>
      <c r="J20">
        <f t="shared" si="5"/>
        <v>0</v>
      </c>
    </row>
    <row r="21" spans="2:10" x14ac:dyDescent="1.1000000000000001">
      <c r="B21">
        <f t="shared" si="6"/>
        <v>20</v>
      </c>
      <c r="C21">
        <f t="shared" si="0"/>
        <v>0</v>
      </c>
      <c r="D21">
        <f t="shared" ca="1" si="1"/>
        <v>0</v>
      </c>
      <c r="E21">
        <f t="shared" ca="1" si="2"/>
        <v>100</v>
      </c>
      <c r="F21">
        <f t="shared" ca="1" si="7"/>
        <v>500</v>
      </c>
      <c r="G21">
        <f t="shared" ca="1" si="8"/>
        <v>400</v>
      </c>
      <c r="H21">
        <f t="shared" ca="1" si="3"/>
        <v>100</v>
      </c>
      <c r="I21">
        <f t="shared" ca="1" si="4"/>
        <v>45000</v>
      </c>
      <c r="J21">
        <f t="shared" si="5"/>
        <v>0</v>
      </c>
    </row>
    <row r="22" spans="2:10" x14ac:dyDescent="1.1000000000000001">
      <c r="B22">
        <f t="shared" si="6"/>
        <v>21</v>
      </c>
      <c r="C22">
        <f t="shared" si="0"/>
        <v>0</v>
      </c>
      <c r="D22">
        <f t="shared" ca="1" si="1"/>
        <v>0</v>
      </c>
      <c r="E22">
        <f t="shared" ca="1" si="2"/>
        <v>100</v>
      </c>
      <c r="F22">
        <f t="shared" ca="1" si="7"/>
        <v>400</v>
      </c>
      <c r="G22">
        <f t="shared" ca="1" si="8"/>
        <v>300</v>
      </c>
      <c r="H22">
        <f t="shared" ca="1" si="3"/>
        <v>100</v>
      </c>
      <c r="I22">
        <f t="shared" ca="1" si="4"/>
        <v>35000</v>
      </c>
      <c r="J22">
        <f t="shared" si="5"/>
        <v>0</v>
      </c>
    </row>
    <row r="23" spans="2:10" x14ac:dyDescent="1.1000000000000001">
      <c r="B23">
        <f t="shared" si="6"/>
        <v>22</v>
      </c>
      <c r="C23">
        <f t="shared" si="0"/>
        <v>700</v>
      </c>
      <c r="D23">
        <f t="shared" ca="1" si="1"/>
        <v>0</v>
      </c>
      <c r="E23">
        <f t="shared" ca="1" si="2"/>
        <v>100</v>
      </c>
      <c r="F23">
        <f t="shared" ca="1" si="7"/>
        <v>300</v>
      </c>
      <c r="G23">
        <f t="shared" ca="1" si="8"/>
        <v>200</v>
      </c>
      <c r="H23">
        <f t="shared" ca="1" si="3"/>
        <v>100</v>
      </c>
      <c r="I23">
        <f t="shared" ca="1" si="4"/>
        <v>25000</v>
      </c>
      <c r="J23">
        <f t="shared" si="5"/>
        <v>10000</v>
      </c>
    </row>
    <row r="24" spans="2:10" x14ac:dyDescent="1.1000000000000001">
      <c r="B24">
        <f t="shared" si="6"/>
        <v>23</v>
      </c>
      <c r="C24">
        <f t="shared" si="0"/>
        <v>0</v>
      </c>
      <c r="D24">
        <f t="shared" ca="1" si="1"/>
        <v>0</v>
      </c>
      <c r="E24">
        <f t="shared" ca="1" si="2"/>
        <v>100</v>
      </c>
      <c r="F24">
        <f t="shared" ca="1" si="7"/>
        <v>200</v>
      </c>
      <c r="G24">
        <f t="shared" ca="1" si="8"/>
        <v>100</v>
      </c>
      <c r="H24">
        <f t="shared" ca="1" si="3"/>
        <v>100</v>
      </c>
      <c r="I24">
        <f t="shared" ca="1" si="4"/>
        <v>15000</v>
      </c>
      <c r="J24">
        <f t="shared" si="5"/>
        <v>0</v>
      </c>
    </row>
    <row r="25" spans="2:10" x14ac:dyDescent="1.1000000000000001">
      <c r="B25">
        <f t="shared" si="6"/>
        <v>24</v>
      </c>
      <c r="C25">
        <f t="shared" si="0"/>
        <v>0</v>
      </c>
      <c r="D25">
        <f t="shared" ca="1" si="1"/>
        <v>0</v>
      </c>
      <c r="E25">
        <f t="shared" ca="1" si="2"/>
        <v>100</v>
      </c>
      <c r="F25">
        <f t="shared" ca="1" si="7"/>
        <v>100</v>
      </c>
      <c r="G25">
        <f t="shared" ca="1" si="8"/>
        <v>0</v>
      </c>
      <c r="H25">
        <f t="shared" ca="1" si="3"/>
        <v>100</v>
      </c>
      <c r="I25">
        <f t="shared" ca="1" si="4"/>
        <v>5000</v>
      </c>
      <c r="J25">
        <f t="shared" si="5"/>
        <v>0</v>
      </c>
    </row>
    <row r="26" spans="2:10" x14ac:dyDescent="1.1000000000000001">
      <c r="B26">
        <f t="shared" si="6"/>
        <v>25</v>
      </c>
      <c r="C26">
        <f t="shared" si="0"/>
        <v>0</v>
      </c>
      <c r="D26">
        <f t="shared" ca="1" si="1"/>
        <v>700</v>
      </c>
      <c r="E26">
        <f t="shared" ca="1" si="2"/>
        <v>100</v>
      </c>
      <c r="F26">
        <f t="shared" ca="1" si="7"/>
        <v>700</v>
      </c>
      <c r="G26">
        <f t="shared" ca="1" si="8"/>
        <v>600</v>
      </c>
      <c r="H26">
        <f t="shared" ca="1" si="3"/>
        <v>100</v>
      </c>
      <c r="I26">
        <f t="shared" ca="1" si="4"/>
        <v>65000</v>
      </c>
      <c r="J26">
        <f t="shared" si="5"/>
        <v>0</v>
      </c>
    </row>
    <row r="27" spans="2:10" x14ac:dyDescent="1.1000000000000001">
      <c r="B27">
        <f t="shared" si="6"/>
        <v>26</v>
      </c>
      <c r="C27">
        <f t="shared" si="0"/>
        <v>0</v>
      </c>
      <c r="D27">
        <f t="shared" ca="1" si="1"/>
        <v>0</v>
      </c>
      <c r="E27">
        <f t="shared" ca="1" si="2"/>
        <v>100</v>
      </c>
      <c r="F27">
        <f t="shared" ca="1" si="7"/>
        <v>600</v>
      </c>
      <c r="G27">
        <f t="shared" ca="1" si="8"/>
        <v>500</v>
      </c>
      <c r="H27">
        <f t="shared" ca="1" si="3"/>
        <v>100</v>
      </c>
      <c r="I27">
        <f t="shared" ca="1" si="4"/>
        <v>55000</v>
      </c>
      <c r="J27">
        <f t="shared" si="5"/>
        <v>0</v>
      </c>
    </row>
    <row r="28" spans="2:10" x14ac:dyDescent="1.1000000000000001">
      <c r="B28">
        <f t="shared" si="6"/>
        <v>27</v>
      </c>
      <c r="C28">
        <f t="shared" si="0"/>
        <v>0</v>
      </c>
      <c r="D28">
        <f t="shared" ca="1" si="1"/>
        <v>0</v>
      </c>
      <c r="E28">
        <f t="shared" ca="1" si="2"/>
        <v>100</v>
      </c>
      <c r="F28">
        <f t="shared" ca="1" si="7"/>
        <v>500</v>
      </c>
      <c r="G28">
        <f t="shared" ca="1" si="8"/>
        <v>400</v>
      </c>
      <c r="H28">
        <f t="shared" ca="1" si="3"/>
        <v>100</v>
      </c>
      <c r="I28">
        <f t="shared" ca="1" si="4"/>
        <v>45000</v>
      </c>
      <c r="J28">
        <f t="shared" si="5"/>
        <v>0</v>
      </c>
    </row>
    <row r="29" spans="2:10" x14ac:dyDescent="1.1000000000000001">
      <c r="B29">
        <f t="shared" si="6"/>
        <v>28</v>
      </c>
      <c r="C29">
        <f t="shared" si="0"/>
        <v>0</v>
      </c>
      <c r="D29">
        <f t="shared" ca="1" si="1"/>
        <v>0</v>
      </c>
      <c r="E29">
        <f t="shared" ca="1" si="2"/>
        <v>100</v>
      </c>
      <c r="F29">
        <f t="shared" ca="1" si="7"/>
        <v>400</v>
      </c>
      <c r="G29">
        <f t="shared" ca="1" si="8"/>
        <v>300</v>
      </c>
      <c r="H29">
        <f t="shared" ca="1" si="3"/>
        <v>100</v>
      </c>
      <c r="I29">
        <f t="shared" ca="1" si="4"/>
        <v>35000</v>
      </c>
      <c r="J29">
        <f t="shared" si="5"/>
        <v>0</v>
      </c>
    </row>
    <row r="30" spans="2:10" x14ac:dyDescent="1.1000000000000001">
      <c r="B30">
        <f t="shared" si="6"/>
        <v>29</v>
      </c>
      <c r="C30">
        <f t="shared" si="0"/>
        <v>700</v>
      </c>
      <c r="D30">
        <f t="shared" ca="1" si="1"/>
        <v>0</v>
      </c>
      <c r="E30">
        <f t="shared" ca="1" si="2"/>
        <v>100</v>
      </c>
      <c r="F30">
        <f t="shared" ca="1" si="7"/>
        <v>300</v>
      </c>
      <c r="G30">
        <f t="shared" ca="1" si="8"/>
        <v>200</v>
      </c>
      <c r="H30">
        <f t="shared" ca="1" si="3"/>
        <v>100</v>
      </c>
      <c r="I30">
        <f t="shared" ca="1" si="4"/>
        <v>25000</v>
      </c>
      <c r="J30">
        <f t="shared" si="5"/>
        <v>10000</v>
      </c>
    </row>
    <row r="31" spans="2:10" x14ac:dyDescent="1.1000000000000001">
      <c r="B31">
        <f t="shared" si="6"/>
        <v>30</v>
      </c>
      <c r="C31">
        <f t="shared" si="0"/>
        <v>0</v>
      </c>
      <c r="D31">
        <f t="shared" ca="1" si="1"/>
        <v>0</v>
      </c>
      <c r="E31">
        <f t="shared" ca="1" si="2"/>
        <v>100</v>
      </c>
      <c r="F31">
        <f t="shared" ca="1" si="7"/>
        <v>200</v>
      </c>
      <c r="G31">
        <f t="shared" ca="1" si="8"/>
        <v>100</v>
      </c>
      <c r="H31">
        <f t="shared" ca="1" si="3"/>
        <v>100</v>
      </c>
      <c r="I31">
        <f t="shared" ca="1" si="4"/>
        <v>15000</v>
      </c>
      <c r="J31">
        <f t="shared" si="5"/>
        <v>0</v>
      </c>
    </row>
    <row r="32" spans="2:10" x14ac:dyDescent="1.1000000000000001">
      <c r="H32">
        <f ca="1">SUM(H2:H31)</f>
        <v>3000</v>
      </c>
      <c r="I32">
        <f ca="1">SUM(I2:I31)</f>
        <v>1020000</v>
      </c>
      <c r="J32">
        <f>SUM(J2:J31)</f>
        <v>50000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2022-04-19T01:36:08Z</dcterms:created>
  <dcterms:modified xsi:type="dcterms:W3CDTF">2022-04-19T01:59:17Z</dcterms:modified>
</cp:coreProperties>
</file>